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VALITSUS\VALITSUS 2025\13. jaanuar\"/>
    </mc:Choice>
  </mc:AlternateContent>
  <xr:revisionPtr revIDLastSave="0" documentId="13_ncr:1_{E73EB91F-1C26-4B99-AB9C-0675B794B2AE}" xr6:coauthVersionLast="47" xr6:coauthVersionMax="47" xr10:uidLastSave="{00000000-0000-0000-0000-000000000000}"/>
  <bookViews>
    <workbookView xWindow="-108" yWindow="-108" windowWidth="23256" windowHeight="12456" xr2:uid="{00000000-000D-0000-FFFF-FFFF00000000}"/>
  </bookViews>
  <sheets>
    <sheet name="Leh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 l="1"/>
  <c r="J16" i="1"/>
  <c r="I16" i="1"/>
  <c r="H16" i="1"/>
  <c r="G16" i="1"/>
  <c r="F16" i="1"/>
  <c r="L15" i="1"/>
  <c r="L13" i="1"/>
  <c r="L12" i="1"/>
  <c r="L16" i="1" s="1"/>
</calcChain>
</file>

<file path=xl/sharedStrings.xml><?xml version="1.0" encoding="utf-8"?>
<sst xmlns="http://schemas.openxmlformats.org/spreadsheetml/2006/main" count="51" uniqueCount="42">
  <si>
    <t>Omavalitsus: Raasiku vald</t>
  </si>
  <si>
    <t>MIS ON VÕIMALUS? 
 * huvihariduses on üks õppekava üks võimalus.
 * huvitegevuses on üks võimalus kindla spetsiifika, sihtgrupi ja regulaarsusega juhendatud tegevus. 
 * toetusfond või bussitransport huviringidesse on valdkondade ülene tegevus ning seda võimalusena ei loeta.</t>
  </si>
  <si>
    <t>Piirkonna visioon: Noortel on igakülgsed võimalused enese arendamiseks kodu lähedal.</t>
  </si>
  <si>
    <t>Kuluobjekt</t>
  </si>
  <si>
    <t>Kitsaskoha kirjeldus</t>
  </si>
  <si>
    <t>Kitsaskoha lahendus</t>
  </si>
  <si>
    <t>Sihtgrupp</t>
  </si>
  <si>
    <t>Teenusepakkujad</t>
  </si>
  <si>
    <t>EELARVE</t>
  </si>
  <si>
    <t>Soovitame raamatupidamises luua iga kitsaskoha lahendamiseks unikaalne kuluobjekt, et oleks lihtne kulusid seirata.</t>
  </si>
  <si>
    <t>Kitsaskoha kirjeldus, mis võimaldab kava lugejal mõista kitsaskoha sisu ning võimalikku konteksti.</t>
  </si>
  <si>
    <t>Kirjeldage sisu (kes ja kuidas teeb, milliseid vahendeid soetatakse jms) ning milline on oodatav muutus kitsaskoha lahendamisel.</t>
  </si>
  <si>
    <t>Tuua välja millisele vanusegrupile on tegevused suunatud.</t>
  </si>
  <si>
    <t>Tuua välja KOV sisesed ja välised partnerid, kes on tegevusega seotud (toetavad tegevust, aitavad korraldada, koostöö vms).</t>
  </si>
  <si>
    <t>Võimalus on kindla spetsiifika, sihtgrupi ja regulaarsusega juhendatud tegevus huvihariduses ja huvitegevuses. Tuua välja nii jätkuvad kui ka uued võimalused.</t>
  </si>
  <si>
    <t>Prognoositav osalejate arv võimaldab kulusid paremini planeerida ning saada ülevaade noorte võimalikust osalusest.</t>
  </si>
  <si>
    <t>Tööjõukulud (ringijuhtide, juhendajate, treenerite töötasud).</t>
  </si>
  <si>
    <t>Transpordikulud (huviringi korraldamisega seotud transpordi kulud).</t>
  </si>
  <si>
    <t>Vahendite kulud (huviringi korraldamiseks vajalikud vahendid).</t>
  </si>
  <si>
    <t>Muud kulud 
 (kõik sellised kulud, mis ei ole eelnimetatud tööjõu, transpordi, vahendite kulud. Muud kulud on ka näiteks koolituskulud).</t>
  </si>
  <si>
    <t>KOKKU</t>
  </si>
  <si>
    <t>Noorte huvitegevuse üksluisus ja kättesaadavus</t>
  </si>
  <si>
    <t>7-19 a</t>
  </si>
  <si>
    <t xml:space="preserve">Koolide huvijuhid, noorsootöötajad, ringijuhendajad KOV siseselt ja väliselt </t>
  </si>
  <si>
    <t xml:space="preserve">Huvihariduse ja huvitegevuse 
valdkonna inimeste 
koolitused juhendajate 
pädevuste
tõstmiseks
</t>
  </si>
  <si>
    <t xml:space="preserve">Selleks, et toetada huvihariduse ja -tegevuse mitmekülgset arengut on vaja ka juhendaid motiveerida ning nende pädevusi tõsta erinevate koolituste näol. Juhendajate koolitusfondi abil saame tõsta juhendajate teadmisi ja oskusi  noorsootööst, noorte vajadustest, erinevatest meetoditest, et juhendada mõtestatult ja eesmärgipäraselt noori. </t>
  </si>
  <si>
    <t xml:space="preserve">Huviringide pakkujad, noorsootöötajad, koolide huvijuhid </t>
  </si>
  <si>
    <t>0,00 €</t>
  </si>
  <si>
    <t>Vähemate võimalustega perede lastel ei ole võimalik osaleda huvihariduses ja -tegevuses</t>
  </si>
  <si>
    <t xml:space="preserve">Huvitegevuses ja -hariduse osalemine ei ole kõikidele noortele kättesaadav majanduslikel põhjustel, mistõttu 2017/2018 perioodil alustasime huvihariduse hüvitise maksmist vähekindlustatud perede lastele. Plaanime ka sellel aastal antud hüvitisega jätkata. Kitsaskoha lahenemisel, on võimalus igal Raasiku valla noorel osaleda huvitegevuses, olenemata pere rahalisest olukorrast. 
</t>
  </si>
  <si>
    <t>Koolide hoolekogud, sotsiaalosakond</t>
  </si>
  <si>
    <t>Huvihariduse ja huvitegevuse kava 01.01.2025-31.12.2025</t>
  </si>
  <si>
    <t>7.-19- aastaste noorte arv: 1009</t>
  </si>
  <si>
    <t>Huvihariduses ja huvitegevuses osalejate arv: 998</t>
  </si>
  <si>
    <t>Unikaalsete osalevate noorte arv 1. oktoobri seisuga: 767</t>
  </si>
  <si>
    <t>HEV noorte ja erivajadusega noorte toetamine</t>
  </si>
  <si>
    <t>kogukond, haridus- ja sotsiaalosakond, koolid</t>
  </si>
  <si>
    <t xml:space="preserve">Noorte huvitegevuse võimaluste mitmekesistamine. Uute huviringide loomine, töötavate ringide laiendus, et rohkemate noorteni jõuda. Erilise tähelepanu all on riskikäitumisega noored ning äärealade noored. Kitsaskoha lahenemisel on suurem osa noortest kaasatud huvitegevuses ja noorsootöös. Igal noorel on võimalik valida endale sobiv huviring. </t>
  </si>
  <si>
    <t>0.00€</t>
  </si>
  <si>
    <t xml:space="preserve"> HEV ja erivajadusega noored on paremini märgatud ja kaasatud huvitegevusse</t>
  </si>
  <si>
    <t>Toetus: 43 753€</t>
  </si>
  <si>
    <t>Raasiku Vallavalitsuse 13. jaanuari 2025. a korralduse nr 11 lisa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</si>
</sst>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164" formatCode="#,##0&quot;€&quot;"/>
  </numFmts>
  <fonts count="19">
    <font>
      <sz val="10"/>
      <color rgb="FF000000"/>
      <name val="Arial"/>
      <scheme val="minor"/>
    </font>
    <font>
      <b/>
      <sz val="16"/>
      <color theme="1"/>
      <name val="&quot;Arial Narrow&quot;"/>
    </font>
    <font>
      <sz val="10"/>
      <name val="Arial"/>
      <family val="2"/>
      <charset val="186"/>
    </font>
    <font>
      <b/>
      <sz val="14"/>
      <color theme="1"/>
      <name val="&quot;Arial Narrow&quot;"/>
    </font>
    <font>
      <sz val="10"/>
      <color rgb="FF000000"/>
      <name val="&quot;Arial Narrow&quot;"/>
    </font>
    <font>
      <sz val="11"/>
      <color rgb="FF000000"/>
      <name val="Calibri"/>
      <family val="2"/>
      <charset val="186"/>
    </font>
    <font>
      <b/>
      <sz val="12"/>
      <color theme="1"/>
      <name val="&quot;Arial Narrow&quot;"/>
    </font>
    <font>
      <b/>
      <sz val="10"/>
      <color rgb="FF000000"/>
      <name val="&quot;Arial Narrow&quot;"/>
    </font>
    <font>
      <b/>
      <sz val="12"/>
      <color rgb="FF000000"/>
      <name val="&quot;Arial Narrow&quot;"/>
    </font>
    <font>
      <b/>
      <sz val="11"/>
      <color theme="1"/>
      <name val="&quot;Arial Narrow&quot;"/>
    </font>
    <font>
      <i/>
      <sz val="11"/>
      <color theme="1"/>
      <name val="&quot;Arial Narrow&quot;"/>
    </font>
    <font>
      <i/>
      <sz val="11"/>
      <color rgb="FF000000"/>
      <name val="&quot;Arial Narrow&quot;"/>
    </font>
    <font>
      <b/>
      <i/>
      <sz val="11"/>
      <color theme="1"/>
      <name val="&quot;Arial Narrow&quot;"/>
    </font>
    <font>
      <b/>
      <i/>
      <sz val="11"/>
      <color rgb="FF000000"/>
      <name val="&quot;Arial Narrow&quot;"/>
    </font>
    <font>
      <b/>
      <sz val="11"/>
      <color rgb="FF000000"/>
      <name val="&quot;Arial Narrow&quot;"/>
    </font>
    <font>
      <i/>
      <sz val="10"/>
      <color theme="1"/>
      <name val="&quot;Arial Narrow&quot;"/>
    </font>
    <font>
      <sz val="10"/>
      <color theme="1"/>
      <name val="&quot;Arial Narrow&quot;"/>
    </font>
    <font>
      <sz val="11"/>
      <color rgb="FF000000"/>
      <name val="&quot;Arial Narrow&quot;"/>
    </font>
    <font>
      <b/>
      <sz val="10"/>
      <color rgb="FF000000"/>
      <name val="&quot;Arial Narrow&quot;"/>
      <charset val="186"/>
    </font>
  </fonts>
  <fills count="6">
    <fill>
      <patternFill patternType="none"/>
    </fill>
    <fill>
      <patternFill patternType="gray125"/>
    </fill>
    <fill>
      <patternFill patternType="solid">
        <fgColor rgb="FFFFFFFF"/>
        <bgColor rgb="FFFFFFFF"/>
      </patternFill>
    </fill>
    <fill>
      <patternFill patternType="solid">
        <fgColor rgb="FFFCE4D6"/>
        <bgColor rgb="FFFCE4D6"/>
      </patternFill>
    </fill>
    <fill>
      <patternFill patternType="solid">
        <fgColor rgb="FFC6E0B4"/>
        <bgColor rgb="FFC6E0B4"/>
      </patternFill>
    </fill>
    <fill>
      <patternFill patternType="solid">
        <fgColor rgb="FFE2EFDA"/>
        <bgColor rgb="FFE2EFDA"/>
      </patternFill>
    </fill>
  </fills>
  <borders count="14">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57">
    <xf numFmtId="0" fontId="0" fillId="0" borderId="0" xfId="0"/>
    <xf numFmtId="0" fontId="3" fillId="0" borderId="0" xfId="0" applyFont="1" applyAlignment="1">
      <alignment horizontal="center"/>
    </xf>
    <xf numFmtId="0" fontId="4" fillId="0" borderId="0" xfId="0" applyFont="1"/>
    <xf numFmtId="0" fontId="4" fillId="0" borderId="0" xfId="0" applyFont="1" applyAlignment="1">
      <alignment horizontal="right"/>
    </xf>
    <xf numFmtId="0" fontId="5" fillId="0" borderId="0" xfId="0" applyFont="1"/>
    <xf numFmtId="0" fontId="4" fillId="0" borderId="0" xfId="0" applyFont="1" applyAlignment="1">
      <alignment horizontal="left"/>
    </xf>
    <xf numFmtId="0" fontId="8" fillId="0" borderId="0" xfId="0" applyFont="1" applyAlignment="1">
      <alignment horizontal="left"/>
    </xf>
    <xf numFmtId="0" fontId="9" fillId="4" borderId="12" xfId="0" applyFont="1" applyFill="1" applyBorder="1" applyAlignment="1">
      <alignment horizontal="center"/>
    </xf>
    <xf numFmtId="0" fontId="9" fillId="4" borderId="4" xfId="0" applyFont="1" applyFill="1" applyBorder="1" applyAlignment="1">
      <alignment horizontal="center"/>
    </xf>
    <xf numFmtId="0" fontId="10" fillId="5" borderId="10" xfId="0" applyFont="1" applyFill="1" applyBorder="1" applyAlignment="1">
      <alignment horizontal="center"/>
    </xf>
    <xf numFmtId="0" fontId="10" fillId="5" borderId="13" xfId="0" applyFont="1" applyFill="1" applyBorder="1"/>
    <xf numFmtId="0" fontId="11" fillId="5" borderId="11" xfId="0" applyFont="1" applyFill="1" applyBorder="1"/>
    <xf numFmtId="0" fontId="10" fillId="5" borderId="1" xfId="0" applyFont="1" applyFill="1" applyBorder="1"/>
    <xf numFmtId="0" fontId="12" fillId="5" borderId="13" xfId="0" applyFont="1" applyFill="1" applyBorder="1"/>
    <xf numFmtId="0" fontId="13" fillId="5" borderId="11" xfId="0" applyFont="1" applyFill="1" applyBorder="1"/>
    <xf numFmtId="0" fontId="14" fillId="5" borderId="1" xfId="0" applyFont="1" applyFill="1" applyBorder="1" applyAlignment="1">
      <alignment horizontal="center"/>
    </xf>
    <xf numFmtId="0" fontId="15" fillId="0" borderId="13" xfId="0" applyFont="1" applyBorder="1"/>
    <xf numFmtId="0" fontId="15" fillId="2" borderId="11" xfId="0" applyFont="1" applyFill="1" applyBorder="1" applyAlignment="1">
      <alignment horizontal="center" vertical="top" wrapText="1"/>
    </xf>
    <xf numFmtId="0" fontId="15" fillId="0" borderId="11" xfId="0" applyFont="1" applyBorder="1" applyAlignment="1">
      <alignment horizontal="center" vertical="top" wrapText="1"/>
    </xf>
    <xf numFmtId="0" fontId="16" fillId="0" borderId="11" xfId="0" applyFont="1" applyBorder="1" applyAlignment="1">
      <alignment horizontal="center" vertical="top"/>
    </xf>
    <xf numFmtId="0" fontId="16" fillId="0" borderId="11" xfId="0" applyFont="1" applyBorder="1" applyAlignment="1">
      <alignment horizontal="center" vertical="top" wrapText="1"/>
    </xf>
    <xf numFmtId="0" fontId="16" fillId="0" borderId="11" xfId="0" applyFont="1" applyBorder="1" applyAlignment="1">
      <alignment horizontal="center"/>
    </xf>
    <xf numFmtId="0" fontId="16" fillId="0" borderId="1" xfId="0" applyFont="1" applyBorder="1" applyAlignment="1">
      <alignment horizontal="center"/>
    </xf>
    <xf numFmtId="164" fontId="16" fillId="0" borderId="13" xfId="0" applyNumberFormat="1" applyFont="1" applyBorder="1" applyAlignment="1">
      <alignment horizontal="center"/>
    </xf>
    <xf numFmtId="164" fontId="16" fillId="0" borderId="11" xfId="0" applyNumberFormat="1" applyFont="1" applyBorder="1" applyAlignment="1">
      <alignment horizontal="center"/>
    </xf>
    <xf numFmtId="164" fontId="14" fillId="0" borderId="1" xfId="0" applyNumberFormat="1" applyFont="1" applyBorder="1" applyAlignment="1">
      <alignment horizontal="center"/>
    </xf>
    <xf numFmtId="0" fontId="16" fillId="0" borderId="13" xfId="0" applyFont="1" applyBorder="1" applyAlignment="1">
      <alignment horizontal="center"/>
    </xf>
    <xf numFmtId="164" fontId="17" fillId="0" borderId="11" xfId="0" applyNumberFormat="1" applyFont="1" applyBorder="1" applyAlignment="1">
      <alignment horizontal="center"/>
    </xf>
    <xf numFmtId="164" fontId="4" fillId="0" borderId="11" xfId="0" applyNumberFormat="1" applyFont="1" applyBorder="1" applyAlignment="1">
      <alignment horizontal="center"/>
    </xf>
    <xf numFmtId="164" fontId="7" fillId="0" borderId="1" xfId="0" applyNumberFormat="1" applyFont="1" applyBorder="1" applyAlignment="1">
      <alignment horizontal="center"/>
    </xf>
    <xf numFmtId="0" fontId="16" fillId="0" borderId="0" xfId="0" applyFont="1"/>
    <xf numFmtId="0" fontId="16" fillId="2" borderId="0" xfId="0" applyFont="1" applyFill="1"/>
    <xf numFmtId="0" fontId="9" fillId="0" borderId="13" xfId="0" applyFont="1" applyBorder="1" applyAlignment="1">
      <alignment horizontal="center"/>
    </xf>
    <xf numFmtId="0" fontId="9" fillId="0" borderId="1" xfId="0" applyFont="1" applyBorder="1" applyAlignment="1">
      <alignment horizontal="center"/>
    </xf>
    <xf numFmtId="164" fontId="9" fillId="0" borderId="11" xfId="0" applyNumberFormat="1" applyFont="1" applyBorder="1" applyAlignment="1">
      <alignment horizontal="right"/>
    </xf>
    <xf numFmtId="164" fontId="14" fillId="0" borderId="11" xfId="0" applyNumberFormat="1" applyFont="1" applyBorder="1" applyAlignment="1">
      <alignment horizontal="right"/>
    </xf>
    <xf numFmtId="6" fontId="16" fillId="0" borderId="13" xfId="0" applyNumberFormat="1" applyFont="1" applyBorder="1" applyAlignment="1">
      <alignment horizontal="center"/>
    </xf>
    <xf numFmtId="6" fontId="16" fillId="0" borderId="11" xfId="0" applyNumberFormat="1" applyFont="1" applyBorder="1" applyAlignment="1">
      <alignment horizontal="center"/>
    </xf>
    <xf numFmtId="6" fontId="14" fillId="0" borderId="1" xfId="0" applyNumberFormat="1" applyFont="1" applyBorder="1" applyAlignment="1">
      <alignment horizontal="right"/>
    </xf>
    <xf numFmtId="6" fontId="9" fillId="0" borderId="11" xfId="0" applyNumberFormat="1" applyFont="1" applyBorder="1" applyAlignment="1">
      <alignment horizontal="right"/>
    </xf>
    <xf numFmtId="6" fontId="9" fillId="0" borderId="13" xfId="0" applyNumberFormat="1" applyFont="1" applyBorder="1" applyAlignment="1">
      <alignment horizontal="center"/>
    </xf>
    <xf numFmtId="0" fontId="8" fillId="0" borderId="2" xfId="0" applyFont="1" applyBorder="1" applyAlignment="1">
      <alignment horizontal="left"/>
    </xf>
    <xf numFmtId="0" fontId="2" fillId="0" borderId="3" xfId="0" applyFont="1" applyBorder="1"/>
    <xf numFmtId="0" fontId="2" fillId="0" borderId="4" xfId="0" applyFont="1" applyBorder="1"/>
    <xf numFmtId="0" fontId="9" fillId="4" borderId="2" xfId="0" applyFont="1" applyFill="1" applyBorder="1" applyAlignment="1">
      <alignment horizontal="center"/>
    </xf>
    <xf numFmtId="0" fontId="1" fillId="2" borderId="1" xfId="0" applyFont="1" applyFill="1" applyBorder="1" applyAlignment="1">
      <alignment horizontal="center"/>
    </xf>
    <xf numFmtId="0" fontId="2" fillId="0" borderId="1" xfId="0" applyFont="1" applyBorder="1"/>
    <xf numFmtId="0" fontId="6" fillId="0" borderId="2" xfId="0" applyFont="1" applyBorder="1" applyAlignment="1">
      <alignment horizontal="left"/>
    </xf>
    <xf numFmtId="0" fontId="7" fillId="3" borderId="5" xfId="0" applyFont="1" applyFill="1" applyBorder="1" applyAlignment="1">
      <alignment horizontal="center" wrapText="1"/>
    </xf>
    <xf numFmtId="0" fontId="2" fillId="0" borderId="6" xfId="0" applyFont="1" applyBorder="1"/>
    <xf numFmtId="0" fontId="2" fillId="0" borderId="7" xfId="0" applyFont="1" applyBorder="1"/>
    <xf numFmtId="0" fontId="2" fillId="0" borderId="8" xfId="0" applyFont="1" applyBorder="1"/>
    <xf numFmtId="0" fontId="0" fillId="0" borderId="0" xfId="0"/>
    <xf numFmtId="0" fontId="2" fillId="0" borderId="9" xfId="0" applyFont="1" applyBorder="1"/>
    <xf numFmtId="0" fontId="2" fillId="0" borderId="10" xfId="0" applyFont="1" applyBorder="1"/>
    <xf numFmtId="0" fontId="2" fillId="0" borderId="11" xfId="0" applyFont="1" applyBorder="1"/>
    <xf numFmtId="0" fontId="18" fillId="0" borderId="0" xfId="0" applyFont="1" applyAlignment="1">
      <alignment horizontal="center"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N16"/>
  <sheetViews>
    <sheetView tabSelected="1" zoomScale="80" zoomScaleNormal="80" workbookViewId="0">
      <selection activeCell="L8" sqref="L8"/>
    </sheetView>
  </sheetViews>
  <sheetFormatPr defaultColWidth="12.5546875" defaultRowHeight="15.75" customHeight="1"/>
  <cols>
    <col min="1" max="1" width="20.109375" customWidth="1"/>
    <col min="2" max="2" width="23.88671875" customWidth="1"/>
    <col min="3" max="3" width="28.109375" customWidth="1"/>
    <col min="5" max="5" width="12.33203125" customWidth="1"/>
  </cols>
  <sheetData>
    <row r="1" spans="1:14" ht="21" customHeight="1">
      <c r="A1" s="45" t="s">
        <v>31</v>
      </c>
      <c r="B1" s="46"/>
      <c r="C1" s="46"/>
      <c r="D1" s="46"/>
      <c r="E1" s="46"/>
      <c r="F1" s="1"/>
      <c r="G1" s="2"/>
      <c r="H1" s="3"/>
      <c r="I1" s="2"/>
      <c r="J1" s="2"/>
      <c r="K1" s="56" t="s">
        <v>41</v>
      </c>
      <c r="L1" s="56"/>
      <c r="M1" s="4"/>
      <c r="N1" s="4"/>
    </row>
    <row r="2" spans="1:14" ht="15.6">
      <c r="A2" s="47" t="s">
        <v>0</v>
      </c>
      <c r="B2" s="42"/>
      <c r="C2" s="42"/>
      <c r="D2" s="42"/>
      <c r="E2" s="43"/>
      <c r="F2" s="5"/>
      <c r="G2" s="48" t="s">
        <v>1</v>
      </c>
      <c r="H2" s="49"/>
      <c r="I2" s="50"/>
      <c r="J2" s="2"/>
      <c r="K2" s="56"/>
      <c r="L2" s="56"/>
      <c r="M2" s="4"/>
      <c r="N2" s="4"/>
    </row>
    <row r="3" spans="1:14" ht="15.6">
      <c r="A3" s="41" t="s">
        <v>2</v>
      </c>
      <c r="B3" s="42"/>
      <c r="C3" s="42"/>
      <c r="D3" s="42"/>
      <c r="E3" s="43"/>
      <c r="F3" s="5"/>
      <c r="G3" s="51"/>
      <c r="H3" s="52"/>
      <c r="I3" s="53"/>
      <c r="J3" s="2"/>
      <c r="K3" s="56"/>
      <c r="L3" s="56"/>
      <c r="M3" s="4"/>
      <c r="N3" s="4"/>
    </row>
    <row r="4" spans="1:14" ht="15.6">
      <c r="A4" s="41" t="s">
        <v>32</v>
      </c>
      <c r="B4" s="42"/>
      <c r="C4" s="42"/>
      <c r="D4" s="42"/>
      <c r="E4" s="43"/>
      <c r="F4" s="5"/>
      <c r="G4" s="51"/>
      <c r="H4" s="52"/>
      <c r="I4" s="53"/>
      <c r="J4" s="2"/>
      <c r="K4" s="2"/>
      <c r="L4" s="4"/>
      <c r="M4" s="4"/>
      <c r="N4" s="4"/>
    </row>
    <row r="5" spans="1:14" ht="15.6">
      <c r="A5" s="41" t="s">
        <v>33</v>
      </c>
      <c r="B5" s="42"/>
      <c r="C5" s="42"/>
      <c r="D5" s="42"/>
      <c r="E5" s="43"/>
      <c r="F5" s="5"/>
      <c r="G5" s="51"/>
      <c r="H5" s="52"/>
      <c r="I5" s="53"/>
      <c r="J5" s="2"/>
      <c r="K5" s="2"/>
      <c r="L5" s="4"/>
      <c r="M5" s="4"/>
      <c r="N5" s="4"/>
    </row>
    <row r="6" spans="1:14" ht="15.6">
      <c r="A6" s="41" t="s">
        <v>34</v>
      </c>
      <c r="B6" s="42"/>
      <c r="C6" s="42"/>
      <c r="D6" s="42"/>
      <c r="E6" s="43"/>
      <c r="F6" s="5"/>
      <c r="G6" s="51"/>
      <c r="H6" s="52"/>
      <c r="I6" s="53"/>
      <c r="J6" s="2"/>
      <c r="K6" s="2"/>
      <c r="L6" s="4"/>
      <c r="M6" s="4"/>
      <c r="N6" s="4"/>
    </row>
    <row r="7" spans="1:14" ht="15.6">
      <c r="A7" s="41" t="s">
        <v>40</v>
      </c>
      <c r="B7" s="42"/>
      <c r="C7" s="42"/>
      <c r="D7" s="42"/>
      <c r="E7" s="43"/>
      <c r="F7" s="5"/>
      <c r="G7" s="51"/>
      <c r="H7" s="52"/>
      <c r="I7" s="53"/>
      <c r="J7" s="2"/>
      <c r="K7" s="2"/>
      <c r="L7" s="4"/>
      <c r="M7" s="4"/>
      <c r="N7" s="4"/>
    </row>
    <row r="8" spans="1:14" ht="15.6">
      <c r="A8" s="41"/>
      <c r="B8" s="42"/>
      <c r="C8" s="42"/>
      <c r="D8" s="42"/>
      <c r="E8" s="43"/>
      <c r="F8" s="5"/>
      <c r="G8" s="54"/>
      <c r="H8" s="46"/>
      <c r="I8" s="55"/>
      <c r="J8" s="2"/>
      <c r="K8" s="2"/>
      <c r="L8" s="4"/>
      <c r="M8" s="4"/>
      <c r="N8" s="4"/>
    </row>
    <row r="9" spans="1:14" ht="15.6">
      <c r="A9" s="6"/>
      <c r="B9" s="6"/>
      <c r="C9" s="6"/>
      <c r="D9" s="6"/>
      <c r="E9" s="6"/>
      <c r="F9" s="5"/>
      <c r="G9" s="2"/>
      <c r="H9" s="3"/>
      <c r="I9" s="2"/>
      <c r="J9" s="2"/>
      <c r="K9" s="2"/>
      <c r="L9" s="4"/>
      <c r="M9" s="4"/>
      <c r="N9" s="4"/>
    </row>
    <row r="10" spans="1:14" ht="13.8">
      <c r="A10" s="7" t="s">
        <v>3</v>
      </c>
      <c r="B10" s="8" t="s">
        <v>4</v>
      </c>
      <c r="C10" s="8" t="s">
        <v>5</v>
      </c>
      <c r="D10" s="8" t="s">
        <v>6</v>
      </c>
      <c r="E10" s="8" t="s">
        <v>7</v>
      </c>
      <c r="F10" s="44" t="s">
        <v>8</v>
      </c>
      <c r="G10" s="42"/>
      <c r="H10" s="42"/>
      <c r="I10" s="42"/>
      <c r="J10" s="42"/>
      <c r="K10" s="42"/>
      <c r="L10" s="43"/>
    </row>
    <row r="11" spans="1:14" ht="57" customHeight="1">
      <c r="A11" s="9" t="s">
        <v>9</v>
      </c>
      <c r="B11" s="10" t="s">
        <v>10</v>
      </c>
      <c r="C11" s="11" t="s">
        <v>11</v>
      </c>
      <c r="D11" s="11" t="s">
        <v>12</v>
      </c>
      <c r="E11" s="11" t="s">
        <v>13</v>
      </c>
      <c r="F11" s="11" t="s">
        <v>14</v>
      </c>
      <c r="G11" s="12" t="s">
        <v>15</v>
      </c>
      <c r="H11" s="13" t="s">
        <v>16</v>
      </c>
      <c r="I11" s="14" t="s">
        <v>17</v>
      </c>
      <c r="J11" s="14" t="s">
        <v>18</v>
      </c>
      <c r="K11" s="14" t="s">
        <v>19</v>
      </c>
      <c r="L11" s="15" t="s">
        <v>20</v>
      </c>
    </row>
    <row r="12" spans="1:14" ht="125.25" customHeight="1">
      <c r="A12" s="16"/>
      <c r="B12" s="17" t="s">
        <v>21</v>
      </c>
      <c r="C12" s="18" t="s">
        <v>37</v>
      </c>
      <c r="D12" s="19" t="s">
        <v>22</v>
      </c>
      <c r="E12" s="20" t="s">
        <v>23</v>
      </c>
      <c r="F12" s="21">
        <v>18</v>
      </c>
      <c r="G12" s="22">
        <v>380</v>
      </c>
      <c r="H12" s="23">
        <v>10000</v>
      </c>
      <c r="I12" s="24" t="s">
        <v>38</v>
      </c>
      <c r="J12" s="37">
        <v>13000</v>
      </c>
      <c r="K12" s="24">
        <v>10753</v>
      </c>
      <c r="L12" s="25">
        <f>SUM(H12,I12,J12,K12)</f>
        <v>33753</v>
      </c>
    </row>
    <row r="13" spans="1:14" ht="138" customHeight="1">
      <c r="A13" s="16"/>
      <c r="B13" s="17" t="s">
        <v>24</v>
      </c>
      <c r="C13" s="18" t="s">
        <v>25</v>
      </c>
      <c r="D13" s="19"/>
      <c r="E13" s="20" t="s">
        <v>26</v>
      </c>
      <c r="F13" s="21">
        <v>3</v>
      </c>
      <c r="G13" s="22">
        <v>40</v>
      </c>
      <c r="H13" s="26" t="s">
        <v>27</v>
      </c>
      <c r="I13" s="21" t="s">
        <v>27</v>
      </c>
      <c r="J13" s="21" t="s">
        <v>27</v>
      </c>
      <c r="K13" s="27">
        <v>3000</v>
      </c>
      <c r="L13" s="25">
        <f>SUM(H13, I13, J13, K13)</f>
        <v>3000</v>
      </c>
    </row>
    <row r="14" spans="1:14" ht="138" customHeight="1">
      <c r="A14" s="16"/>
      <c r="B14" s="17" t="s">
        <v>28</v>
      </c>
      <c r="C14" s="18" t="s">
        <v>29</v>
      </c>
      <c r="D14" s="19" t="s">
        <v>22</v>
      </c>
      <c r="E14" s="20" t="s">
        <v>30</v>
      </c>
      <c r="F14" s="21">
        <v>1</v>
      </c>
      <c r="G14" s="22">
        <v>20</v>
      </c>
      <c r="H14" s="26" t="s">
        <v>27</v>
      </c>
      <c r="I14" s="21" t="s">
        <v>27</v>
      </c>
      <c r="J14" s="21" t="s">
        <v>27</v>
      </c>
      <c r="K14" s="28">
        <v>4000</v>
      </c>
      <c r="L14" s="29">
        <v>4000</v>
      </c>
    </row>
    <row r="15" spans="1:14" ht="98.25" customHeight="1">
      <c r="A15" s="16"/>
      <c r="B15" s="17" t="s">
        <v>35</v>
      </c>
      <c r="C15" s="18" t="s">
        <v>39</v>
      </c>
      <c r="D15" s="19" t="s">
        <v>22</v>
      </c>
      <c r="E15" s="20" t="s">
        <v>36</v>
      </c>
      <c r="F15" s="21">
        <v>1</v>
      </c>
      <c r="G15" s="22">
        <v>20</v>
      </c>
      <c r="H15" s="36">
        <v>1500</v>
      </c>
      <c r="I15" s="24" t="s">
        <v>27</v>
      </c>
      <c r="J15" s="24">
        <v>1500</v>
      </c>
      <c r="K15" s="21" t="s">
        <v>27</v>
      </c>
      <c r="L15" s="29">
        <f>SUM(H15,I15,J15,K15)</f>
        <v>3000</v>
      </c>
    </row>
    <row r="16" spans="1:14" ht="13.8">
      <c r="A16" s="30"/>
      <c r="B16" s="31"/>
      <c r="C16" s="30"/>
      <c r="D16" s="30"/>
      <c r="E16" s="30"/>
      <c r="F16" s="32">
        <f>SUM(F12:F15)</f>
        <v>23</v>
      </c>
      <c r="G16" s="33">
        <f t="shared" ref="G16:L16" si="0">SUM(G12,G13,G14,G15)</f>
        <v>460</v>
      </c>
      <c r="H16" s="40">
        <f t="shared" si="0"/>
        <v>11500</v>
      </c>
      <c r="I16" s="34">
        <f t="shared" si="0"/>
        <v>0</v>
      </c>
      <c r="J16" s="39">
        <f t="shared" si="0"/>
        <v>14500</v>
      </c>
      <c r="K16" s="35">
        <f t="shared" si="0"/>
        <v>17753</v>
      </c>
      <c r="L16" s="38">
        <f t="shared" si="0"/>
        <v>43753</v>
      </c>
    </row>
  </sheetData>
  <mergeCells count="11">
    <mergeCell ref="A7:E7"/>
    <mergeCell ref="A8:E8"/>
    <mergeCell ref="F10:L10"/>
    <mergeCell ref="A1:E1"/>
    <mergeCell ref="A2:E2"/>
    <mergeCell ref="G2:I8"/>
    <mergeCell ref="A3:E3"/>
    <mergeCell ref="A4:E4"/>
    <mergeCell ref="A5:E5"/>
    <mergeCell ref="A6:E6"/>
    <mergeCell ref="K1:L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 Sinisalu</dc:creator>
  <cp:lastModifiedBy>Gunnar Nuuma</cp:lastModifiedBy>
  <dcterms:created xsi:type="dcterms:W3CDTF">2025-01-06T09:14:02Z</dcterms:created>
  <dcterms:modified xsi:type="dcterms:W3CDTF">2025-01-14T09:21:33Z</dcterms:modified>
</cp:coreProperties>
</file>